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0yPlKOnMNVUgwAnmrXpX3hCeSRu2XkynlMei0K0/JIyjdJ6NFo/WQTPnx0HsZu6k5GLxhkPcludz4ImVsXHFug==" workbookSaltValue="4aVIc8LoBs9Un4YYUn5Arw==" workbookSpinCount="100000" lockStructure="1"/>
  <bookViews>
    <workbookView xWindow="0" yWindow="0" windowWidth="28800" windowHeight="12300"/>
  </bookViews>
  <sheets>
    <sheet name="Hakulomake" sheetId="4" r:id="rId1"/>
    <sheet name="Data" sheetId="9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9" l="1"/>
  <c r="U2" i="9"/>
  <c r="T2" i="9"/>
  <c r="R2" i="9"/>
  <c r="Q2" i="9"/>
  <c r="P2" i="9"/>
  <c r="O2" i="9"/>
  <c r="N2" i="9"/>
  <c r="M2" i="9"/>
  <c r="B29" i="4"/>
  <c r="W2" i="9" s="1"/>
  <c r="B24" i="4"/>
  <c r="S2" i="9" s="1"/>
  <c r="G28" i="4" l="1"/>
  <c r="G27" i="4"/>
  <c r="G26" i="4"/>
  <c r="G23" i="4" l="1"/>
  <c r="G22" i="4"/>
  <c r="G21" i="4"/>
  <c r="G20" i="4"/>
  <c r="G15" i="4" l="1"/>
  <c r="L2" i="9" s="1"/>
  <c r="B2" i="9" l="1"/>
  <c r="K2" i="9" l="1"/>
  <c r="J2" i="9"/>
  <c r="I2" i="9"/>
  <c r="H2" i="9"/>
  <c r="G2" i="9" l="1"/>
  <c r="F2" i="9"/>
  <c r="E2" i="9"/>
  <c r="D2" i="9"/>
  <c r="C2" i="9"/>
  <c r="A2" i="9"/>
</calcChain>
</file>

<file path=xl/sharedStrings.xml><?xml version="1.0" encoding="utf-8"?>
<sst xmlns="http://schemas.openxmlformats.org/spreadsheetml/2006/main" count="60" uniqueCount="40">
  <si>
    <t>Täytä tiedot</t>
  </si>
  <si>
    <t>Mahdolliset lisätiedot</t>
  </si>
  <si>
    <t>Hakijatahon nimi</t>
  </si>
  <si>
    <t>Hakijan sähköpostiosoite</t>
  </si>
  <si>
    <t>Hakijan BIC</t>
  </si>
  <si>
    <t>Hakijan IBAN</t>
  </si>
  <si>
    <t>Y-tunnus</t>
  </si>
  <si>
    <t>Postiosoite</t>
  </si>
  <si>
    <t>Postinumero ja postitoimipaikka</t>
  </si>
  <si>
    <t>Yhteyshenkilön nimi</t>
  </si>
  <si>
    <t>Yhteyshenkilön tehtävänimike</t>
  </si>
  <si>
    <t>Yhteyshenkilön puhelin ja matkapuhelin</t>
  </si>
  <si>
    <t>Yhteyshenkilön sähköposti</t>
  </si>
  <si>
    <t>Suostumus sähköiseen tiedoksiantoon</t>
  </si>
  <si>
    <t xml:space="preserve"> </t>
  </si>
  <si>
    <t>Asiakkailta perityt korvaukset aiheutuneista kustannuksista (€)</t>
  </si>
  <si>
    <t>Testauksen suoritemäärä kpl</t>
  </si>
  <si>
    <t>Karanteeni- ja eristys (€)</t>
  </si>
  <si>
    <t>Selvitys kustannuksista kirjanpitoon pohjautuen</t>
  </si>
  <si>
    <t>Yhteyshenkilö lisäselvityspyynnöille</t>
  </si>
  <si>
    <t>Hakijan sähköposti (avustuspäätöksen tiedoksianto-osoite)</t>
  </si>
  <si>
    <t xml:space="preserve">Hakulomake - korvaus erityisiin kustannuksiin </t>
  </si>
  <si>
    <t>Allekirjoitettu saate</t>
  </si>
  <si>
    <t>Haettava avustus yhteensä (€)</t>
  </si>
  <si>
    <t>Luettele kunta tai kunnat, joiden osalta haet avustusta. Erottele kuntien nimet pilkulla.</t>
  </si>
  <si>
    <t>VN/8091/2022</t>
  </si>
  <si>
    <t>Hakijan taustatiedot</t>
  </si>
  <si>
    <t>Haettava avustus</t>
  </si>
  <si>
    <t>Kelalta saatu korvaus testauksesta aiheutuneisiin kustannuksiin (€)</t>
  </si>
  <si>
    <t xml:space="preserve">STM:ltä saatu korvaus testauksesta aiheutuneisiin kustannuksiin, mikäli hakija on saanut näihin korvausta 1. tai 2. hakukierroksella (suoritemäärä*yksikkökorvaus 113 €). </t>
  </si>
  <si>
    <t>Aiheutuneisiin kokonaiskustannuksiin saadut korvaukset</t>
  </si>
  <si>
    <t>Yhteensä</t>
  </si>
  <si>
    <t xml:space="preserve">Täytä lomake huolellisesti. Kaikki kentät pakollisia.
Tarkista tiedot ennen lomakkeen lähettämistä. </t>
  </si>
  <si>
    <r>
      <t xml:space="preserve">Täytä numeeriset tiedot </t>
    </r>
    <r>
      <rPr>
        <b/>
        <u/>
        <sz val="14"/>
        <color theme="0"/>
        <rFont val="Calibri"/>
        <family val="2"/>
        <scheme val="minor"/>
      </rPr>
      <t>ilman</t>
    </r>
    <r>
      <rPr>
        <b/>
        <sz val="14"/>
        <color theme="0"/>
        <rFont val="Calibri"/>
        <family val="2"/>
        <scheme val="minor"/>
      </rPr>
      <t xml:space="preserve"> tuhateroittimia tai välilyöntejä. </t>
    </r>
  </si>
  <si>
    <r>
      <t>Hakijan kokonaiskustannusten erittely</t>
    </r>
    <r>
      <rPr>
        <b/>
        <sz val="14"/>
        <color theme="0"/>
        <rFont val="Calibri"/>
        <family val="2"/>
        <scheme val="minor"/>
      </rPr>
      <t xml:space="preserve"> </t>
    </r>
  </si>
  <si>
    <r>
      <t>Liitteet</t>
    </r>
    <r>
      <rPr>
        <b/>
        <sz val="14"/>
        <color theme="0"/>
        <rFont val="Calibri"/>
        <family val="2"/>
        <scheme val="minor"/>
      </rPr>
      <t xml:space="preserve"> </t>
    </r>
  </si>
  <si>
    <r>
      <t xml:space="preserve">Pakollinen terveystarkastus (testaus) (€)
</t>
    </r>
    <r>
      <rPr>
        <sz val="11"/>
        <color theme="1"/>
        <rFont val="Calibri"/>
        <family val="2"/>
        <scheme val="minor"/>
      </rPr>
      <t>Tartuntatautilain (1227/2016) 79 §:n 2 momentin mukaan valtio vastaa terveydenhuollon häiriötilanteessa kustannuksista, jotka ovat aiheutuneet henkilön määräämisestä karanteeniin, eristykseen tai pakolliseen terveystarkastukseen yleisvaarallisen tai yleisvaaralliseksi perustellusti epäillyn tartuntataudin vuoksi.</t>
    </r>
  </si>
  <si>
    <t>Pakollinen terveystarkastus (muut kustannukset, pois lukien hoitoon liittyvät kustannukset) (€)</t>
  </si>
  <si>
    <t>Pakollinen terveystarkastus (testaus) (€)</t>
  </si>
  <si>
    <t xml:space="preserve">Yhteensä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</si>
</sst>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BC57C1"/>
        <bgColor indexed="64"/>
      </patternFill>
    </fill>
    <fill>
      <patternFill patternType="solid">
        <fgColor rgb="FFF6E9F7"/>
        <bgColor theme="5" tint="0.79998168889431442"/>
      </patternFill>
    </fill>
    <fill>
      <patternFill patternType="solid">
        <fgColor rgb="FFF6E9F7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6E9F7"/>
        <bgColor theme="9" tint="0.79998168889431442"/>
      </patternFill>
    </fill>
  </fills>
  <borders count="31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/>
      <right style="thin">
        <color theme="0" tint="-0.249977111117893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 style="thin">
        <color theme="5" tint="0.39997558519241921"/>
      </top>
      <bottom/>
      <diagonal/>
    </border>
    <border>
      <left style="thin">
        <color theme="2" tint="-9.9978637043366805E-2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2" tint="-9.9978637043366805E-2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2" tint="-9.9978637043366805E-2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2" tint="-9.9978637043366805E-2"/>
      </top>
      <bottom style="thin">
        <color theme="5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theme="9" tint="0.39997558519241921"/>
      </left>
      <right style="thin">
        <color theme="2" tint="-9.9978637043366805E-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 style="thin">
        <color theme="0" tint="-0.24994659260841701"/>
      </left>
      <right/>
      <top style="thin">
        <color theme="5" tint="0.39997558519241921"/>
      </top>
      <bottom/>
      <diagonal/>
    </border>
    <border>
      <left/>
      <right style="thin">
        <color theme="2" tint="-9.9978637043366805E-2"/>
      </right>
      <top style="thin">
        <color theme="5" tint="0.39997558519241921"/>
      </top>
      <bottom/>
      <diagonal/>
    </border>
    <border>
      <left style="thin">
        <color theme="0" tint="-0.2499465926084170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 tint="-0.249977111117893"/>
      </left>
      <right/>
      <top style="thin">
        <color theme="5" tint="0.39997558519241921"/>
      </top>
      <bottom style="thin">
        <color theme="2" tint="-9.9978637043366805E-2"/>
      </bottom>
      <diagonal/>
    </border>
    <border>
      <left style="dashed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1" fillId="11" borderId="0" applyNumberFormat="0" applyBorder="0" applyAlignment="0" applyProtection="0"/>
  </cellStyleXfs>
  <cellXfs count="130">
    <xf numFmtId="0" fontId="0" fillId="0" borderId="0" xfId="0"/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1" fillId="0" borderId="9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 applyAlignment="1"/>
    <xf numFmtId="0" fontId="1" fillId="0" borderId="0" xfId="0" quotePrefix="1" applyFont="1" applyAlignment="1">
      <alignment horizontal="left" wrapText="1"/>
    </xf>
    <xf numFmtId="0" fontId="0" fillId="0" borderId="11" xfId="0" applyBorder="1"/>
    <xf numFmtId="0" fontId="0" fillId="0" borderId="11" xfId="0" applyBorder="1" applyAlignment="1">
      <alignment vertical="center"/>
    </xf>
    <xf numFmtId="0" fontId="6" fillId="7" borderId="4" xfId="2" quotePrefix="1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1" fillId="0" borderId="11" xfId="0" applyFont="1" applyBorder="1"/>
    <xf numFmtId="0" fontId="9" fillId="7" borderId="17" xfId="0" quotePrefix="1" applyFont="1" applyFill="1" applyBorder="1" applyAlignment="1">
      <alignment horizontal="left" vertical="center" wrapText="1"/>
    </xf>
    <xf numFmtId="0" fontId="13" fillId="7" borderId="4" xfId="1" quotePrefix="1" applyFont="1" applyFill="1" applyBorder="1" applyAlignment="1">
      <alignment horizontal="left" vertical="center" wrapText="1"/>
    </xf>
    <xf numFmtId="0" fontId="12" fillId="8" borderId="4" xfId="0" quotePrefix="1" applyFont="1" applyFill="1" applyBorder="1" applyAlignment="1">
      <alignment horizontal="left" vertical="center" wrapText="1"/>
    </xf>
    <xf numFmtId="0" fontId="12" fillId="0" borderId="4" xfId="0" quotePrefix="1" applyFont="1" applyBorder="1" applyAlignment="1">
      <alignment horizontal="left" vertical="center" wrapText="1"/>
    </xf>
    <xf numFmtId="0" fontId="12" fillId="0" borderId="17" xfId="0" quotePrefix="1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left" vertical="center" wrapText="1"/>
    </xf>
    <xf numFmtId="0" fontId="14" fillId="8" borderId="17" xfId="0" quotePrefix="1" applyFont="1" applyFill="1" applyBorder="1" applyAlignment="1">
      <alignment horizontal="left" vertical="center" wrapText="1"/>
    </xf>
    <xf numFmtId="0" fontId="13" fillId="7" borderId="17" xfId="0" quotePrefix="1" applyFont="1" applyFill="1" applyBorder="1" applyAlignment="1">
      <alignment horizontal="left" vertical="center" wrapText="1"/>
    </xf>
    <xf numFmtId="0" fontId="14" fillId="9" borderId="4" xfId="0" quotePrefix="1" applyFont="1" applyFill="1" applyBorder="1" applyAlignment="1">
      <alignment horizontal="left" vertical="center" wrapText="1"/>
    </xf>
    <xf numFmtId="0" fontId="12" fillId="10" borderId="4" xfId="0" quotePrefix="1" applyFont="1" applyFill="1" applyBorder="1" applyAlignment="1">
      <alignment horizontal="left" vertical="center" wrapText="1"/>
    </xf>
    <xf numFmtId="0" fontId="12" fillId="12" borderId="22" xfId="0" quotePrefix="1" applyFont="1" applyFill="1" applyBorder="1" applyAlignment="1">
      <alignment horizontal="left" vertical="center" wrapText="1"/>
    </xf>
    <xf numFmtId="0" fontId="12" fillId="12" borderId="20" xfId="0" quotePrefix="1" applyFont="1" applyFill="1" applyBorder="1" applyAlignment="1">
      <alignment horizontal="left" vertical="center" wrapText="1"/>
    </xf>
    <xf numFmtId="0" fontId="12" fillId="4" borderId="21" xfId="0" quotePrefix="1" applyFont="1" applyFill="1" applyBorder="1" applyAlignment="1">
      <alignment horizontal="left" vertical="center" wrapText="1"/>
    </xf>
    <xf numFmtId="0" fontId="15" fillId="11" borderId="1" xfId="3" quotePrefix="1" applyFont="1" applyBorder="1" applyAlignment="1">
      <alignment horizontal="left" vertical="center" wrapText="1"/>
    </xf>
    <xf numFmtId="0" fontId="15" fillId="11" borderId="4" xfId="3" quotePrefix="1" applyFont="1" applyBorder="1" applyAlignment="1">
      <alignment horizontal="left" vertical="center" wrapText="1"/>
    </xf>
    <xf numFmtId="0" fontId="13" fillId="7" borderId="4" xfId="0" quotePrefix="1" applyFont="1" applyFill="1" applyBorder="1" applyAlignment="1">
      <alignment horizontal="left" vertical="center" wrapText="1"/>
    </xf>
    <xf numFmtId="0" fontId="12" fillId="9" borderId="23" xfId="0" quotePrefix="1" applyFont="1" applyFill="1" applyBorder="1" applyAlignment="1">
      <alignment horizontal="left" vertical="center" wrapText="1"/>
    </xf>
    <xf numFmtId="0" fontId="12" fillId="6" borderId="23" xfId="0" quotePrefix="1" applyFont="1" applyFill="1" applyBorder="1" applyAlignment="1">
      <alignment horizontal="left" vertical="center" wrapText="1"/>
    </xf>
    <xf numFmtId="0" fontId="12" fillId="9" borderId="17" xfId="0" quotePrefix="1" applyFont="1" applyFill="1" applyBorder="1" applyAlignment="1">
      <alignment horizontal="left" vertical="center" wrapText="1"/>
    </xf>
    <xf numFmtId="0" fontId="12" fillId="6" borderId="21" xfId="0" quotePrefix="1" applyFont="1" applyFill="1" applyBorder="1" applyAlignment="1">
      <alignment horizontal="left" vertical="center" wrapText="1"/>
    </xf>
    <xf numFmtId="0" fontId="0" fillId="0" borderId="24" xfId="0" applyBorder="1"/>
    <xf numFmtId="49" fontId="2" fillId="3" borderId="30" xfId="0" applyNumberFormat="1" applyFont="1" applyFill="1" applyBorder="1" applyAlignment="1">
      <alignment horizontal="left" wrapText="1"/>
    </xf>
    <xf numFmtId="49" fontId="0" fillId="5" borderId="4" xfId="0" applyNumberFormat="1" applyFont="1" applyFill="1" applyBorder="1" applyAlignment="1">
      <alignment horizontal="left" wrapText="1"/>
    </xf>
    <xf numFmtId="49" fontId="0" fillId="5" borderId="2" xfId="0" applyNumberFormat="1" applyFont="1" applyFill="1" applyBorder="1" applyAlignment="1">
      <alignment horizontal="left" wrapText="1"/>
    </xf>
    <xf numFmtId="49" fontId="0" fillId="5" borderId="2" xfId="0" applyNumberFormat="1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left"/>
    </xf>
    <xf numFmtId="0" fontId="1" fillId="0" borderId="8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3" fontId="0" fillId="5" borderId="2" xfId="0" applyNumberFormat="1" applyFont="1" applyFill="1" applyBorder="1" applyAlignment="1">
      <alignment horizontal="left"/>
    </xf>
    <xf numFmtId="0" fontId="15" fillId="11" borderId="13" xfId="3" applyFont="1" applyBorder="1" applyAlignment="1" applyProtection="1">
      <alignment horizontal="left" wrapText="1"/>
      <protection locked="0"/>
    </xf>
    <xf numFmtId="0" fontId="15" fillId="11" borderId="3" xfId="3" applyFont="1" applyBorder="1" applyAlignment="1" applyProtection="1">
      <alignment horizontal="left" wrapText="1"/>
      <protection locked="0"/>
    </xf>
    <xf numFmtId="164" fontId="15" fillId="11" borderId="13" xfId="3" applyNumberFormat="1" applyFont="1" applyBorder="1" applyAlignment="1">
      <alignment horizontal="left" wrapText="1"/>
    </xf>
    <xf numFmtId="164" fontId="15" fillId="11" borderId="16" xfId="3" applyNumberFormat="1" applyFont="1" applyBorder="1" applyAlignment="1">
      <alignment horizontal="left" wrapText="1"/>
    </xf>
    <xf numFmtId="0" fontId="9" fillId="7" borderId="1" xfId="1" applyFont="1" applyFill="1" applyBorder="1" applyAlignment="1">
      <alignment horizontal="left" vertical="center" wrapText="1"/>
    </xf>
    <xf numFmtId="0" fontId="14" fillId="9" borderId="13" xfId="0" applyFont="1" applyFill="1" applyBorder="1" applyAlignment="1" applyProtection="1">
      <alignment horizontal="left" wrapText="1"/>
      <protection locked="0"/>
    </xf>
    <xf numFmtId="0" fontId="14" fillId="9" borderId="3" xfId="0" applyFont="1" applyFill="1" applyBorder="1" applyAlignment="1" applyProtection="1">
      <alignment horizontal="left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2" fillId="8" borderId="1" xfId="0" applyFont="1" applyFill="1" applyBorder="1" applyAlignment="1" applyProtection="1">
      <alignment horizontal="left" wrapText="1"/>
      <protection locked="0"/>
    </xf>
    <xf numFmtId="0" fontId="12" fillId="8" borderId="3" xfId="0" applyFont="1" applyFill="1" applyBorder="1" applyAlignment="1" applyProtection="1">
      <alignment horizontal="left" wrapText="1"/>
      <protection locked="0"/>
    </xf>
    <xf numFmtId="164" fontId="14" fillId="4" borderId="13" xfId="0" applyNumberFormat="1" applyFont="1" applyFill="1" applyBorder="1" applyAlignment="1" applyProtection="1">
      <alignment horizontal="left" wrapText="1"/>
      <protection locked="0"/>
    </xf>
    <xf numFmtId="164" fontId="14" fillId="4" borderId="16" xfId="0" applyNumberFormat="1" applyFont="1" applyFill="1" applyBorder="1" applyAlignment="1" applyProtection="1">
      <alignment horizontal="left" wrapText="1"/>
      <protection locked="0"/>
    </xf>
    <xf numFmtId="164" fontId="14" fillId="9" borderId="13" xfId="0" applyNumberFormat="1" applyFont="1" applyFill="1" applyBorder="1" applyAlignment="1" applyProtection="1">
      <alignment horizontal="left" wrapText="1"/>
      <protection locked="0"/>
    </xf>
    <xf numFmtId="164" fontId="14" fillId="9" borderId="16" xfId="0" applyNumberFormat="1" applyFont="1" applyFill="1" applyBorder="1" applyAlignment="1" applyProtection="1">
      <alignment horizontal="left" wrapText="1"/>
      <protection locked="0"/>
    </xf>
    <xf numFmtId="0" fontId="14" fillId="4" borderId="13" xfId="0" applyFont="1" applyFill="1" applyBorder="1" applyAlignment="1" applyProtection="1">
      <alignment horizontal="left" wrapText="1"/>
      <protection locked="0"/>
    </xf>
    <xf numFmtId="0" fontId="14" fillId="4" borderId="3" xfId="0" applyFont="1" applyFill="1" applyBorder="1" applyAlignment="1" applyProtection="1">
      <alignment horizontal="left" wrapText="1"/>
      <protection locked="0"/>
    </xf>
    <xf numFmtId="164" fontId="12" fillId="8" borderId="13" xfId="0" applyNumberFormat="1" applyFont="1" applyFill="1" applyBorder="1" applyAlignment="1" applyProtection="1">
      <alignment horizontal="left" wrapText="1"/>
      <protection locked="0"/>
    </xf>
    <xf numFmtId="164" fontId="12" fillId="8" borderId="16" xfId="0" applyNumberFormat="1" applyFont="1" applyFill="1" applyBorder="1" applyAlignment="1" applyProtection="1">
      <alignment horizontal="left" wrapText="1"/>
      <protection locked="0"/>
    </xf>
    <xf numFmtId="0" fontId="9" fillId="7" borderId="1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12" fillId="7" borderId="13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center" wrapText="1"/>
    </xf>
    <xf numFmtId="0" fontId="12" fillId="10" borderId="12" xfId="0" applyFont="1" applyFill="1" applyBorder="1" applyAlignment="1" applyProtection="1">
      <alignment horizontal="left" wrapText="1"/>
      <protection locked="0"/>
    </xf>
    <xf numFmtId="0" fontId="12" fillId="10" borderId="5" xfId="0" applyFont="1" applyFill="1" applyBorder="1" applyAlignment="1" applyProtection="1">
      <alignment horizontal="left" wrapText="1"/>
      <protection locked="0"/>
    </xf>
    <xf numFmtId="0" fontId="12" fillId="9" borderId="13" xfId="0" applyFont="1" applyFill="1" applyBorder="1" applyAlignment="1" applyProtection="1">
      <alignment horizontal="left" wrapText="1"/>
      <protection locked="0"/>
    </xf>
    <xf numFmtId="0" fontId="12" fillId="9" borderId="3" xfId="0" applyFont="1" applyFill="1" applyBorder="1" applyAlignment="1" applyProtection="1">
      <alignment horizontal="left" wrapText="1"/>
      <protection locked="0"/>
    </xf>
    <xf numFmtId="0" fontId="12" fillId="10" borderId="13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7" borderId="13" xfId="0" quotePrefix="1" applyFont="1" applyFill="1" applyBorder="1" applyAlignment="1">
      <alignment horizontal="left" vertical="center" wrapText="1"/>
    </xf>
    <xf numFmtId="0" fontId="13" fillId="7" borderId="3" xfId="0" quotePrefix="1" applyFont="1" applyFill="1" applyBorder="1" applyAlignment="1">
      <alignment horizontal="left" vertical="center" wrapText="1"/>
    </xf>
    <xf numFmtId="0" fontId="12" fillId="8" borderId="13" xfId="0" applyFont="1" applyFill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8" borderId="14" xfId="0" applyFont="1" applyFill="1" applyBorder="1" applyAlignment="1" applyProtection="1">
      <alignment horizontal="left" wrapText="1"/>
      <protection locked="0"/>
    </xf>
    <xf numFmtId="0" fontId="12" fillId="8" borderId="25" xfId="0" applyFont="1" applyFill="1" applyBorder="1" applyAlignment="1" applyProtection="1">
      <alignment horizontal="left" wrapText="1"/>
      <protection locked="0"/>
    </xf>
    <xf numFmtId="0" fontId="12" fillId="0" borderId="13" xfId="0" applyFont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0" borderId="18" xfId="0" applyFont="1" applyBorder="1" applyAlignment="1" applyProtection="1">
      <alignment horizontal="left" wrapText="1"/>
      <protection locked="0"/>
    </xf>
    <xf numFmtId="0" fontId="12" fillId="0" borderId="19" xfId="0" applyFont="1" applyBorder="1" applyAlignment="1" applyProtection="1">
      <alignment horizontal="left" wrapText="1"/>
      <protection locked="0"/>
    </xf>
    <xf numFmtId="0" fontId="12" fillId="8" borderId="29" xfId="0" applyFont="1" applyFill="1" applyBorder="1" applyAlignment="1" applyProtection="1">
      <alignment horizontal="left" wrapText="1"/>
      <protection locked="0"/>
    </xf>
    <xf numFmtId="0" fontId="12" fillId="8" borderId="15" xfId="0" applyFont="1" applyFill="1" applyBorder="1" applyAlignment="1" applyProtection="1">
      <alignment horizontal="left" wrapText="1"/>
      <protection locked="0"/>
    </xf>
    <xf numFmtId="0" fontId="12" fillId="0" borderId="12" xfId="0" applyFont="1" applyBorder="1" applyAlignment="1" applyProtection="1">
      <alignment horizontal="left" wrapText="1"/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6" fillId="7" borderId="14" xfId="0" quotePrefix="1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left" vertical="center" wrapText="1"/>
    </xf>
    <xf numFmtId="0" fontId="9" fillId="7" borderId="16" xfId="1" applyFont="1" applyFill="1" applyBorder="1" applyAlignment="1">
      <alignment horizontal="left" vertical="center" wrapText="1"/>
    </xf>
    <xf numFmtId="0" fontId="12" fillId="8" borderId="13" xfId="0" applyFont="1" applyFill="1" applyBorder="1" applyAlignment="1" applyProtection="1">
      <alignment wrapText="1"/>
      <protection locked="0"/>
    </xf>
    <xf numFmtId="0" fontId="12" fillId="8" borderId="1" xfId="0" applyFont="1" applyFill="1" applyBorder="1" applyAlignment="1" applyProtection="1">
      <alignment wrapText="1"/>
      <protection locked="0"/>
    </xf>
    <xf numFmtId="0" fontId="14" fillId="0" borderId="26" xfId="0" applyFont="1" applyBorder="1" applyAlignment="1" applyProtection="1">
      <alignment wrapText="1"/>
      <protection locked="0"/>
    </xf>
    <xf numFmtId="0" fontId="14" fillId="0" borderId="27" xfId="0" applyFont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2" fillId="8" borderId="6" xfId="0" applyFont="1" applyFill="1" applyBorder="1" applyAlignment="1" applyProtection="1">
      <alignment wrapText="1"/>
      <protection locked="0"/>
    </xf>
    <xf numFmtId="0" fontId="12" fillId="0" borderId="26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8" borderId="28" xfId="0" applyFont="1" applyFill="1" applyBorder="1" applyAlignment="1" applyProtection="1">
      <alignment wrapText="1"/>
      <protection locked="0"/>
    </xf>
    <xf numFmtId="0" fontId="12" fillId="8" borderId="16" xfId="0" applyFont="1" applyFill="1" applyBorder="1" applyAlignment="1" applyProtection="1">
      <alignment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4" fillId="8" borderId="13" xfId="0" applyFont="1" applyFill="1" applyBorder="1" applyAlignment="1" applyProtection="1">
      <alignment wrapText="1"/>
      <protection locked="0"/>
    </xf>
    <xf numFmtId="0" fontId="14" fillId="8" borderId="16" xfId="0" applyFont="1" applyFill="1" applyBorder="1" applyAlignment="1" applyProtection="1">
      <alignment wrapText="1"/>
      <protection locked="0"/>
    </xf>
    <xf numFmtId="49" fontId="14" fillId="0" borderId="13" xfId="0" applyNumberFormat="1" applyFont="1" applyBorder="1" applyAlignment="1" applyProtection="1">
      <alignment wrapText="1"/>
      <protection locked="0"/>
    </xf>
    <xf numFmtId="49" fontId="14" fillId="0" borderId="16" xfId="0" applyNumberFormat="1" applyFont="1" applyBorder="1" applyAlignment="1" applyProtection="1">
      <alignment wrapText="1"/>
      <protection locked="0"/>
    </xf>
    <xf numFmtId="0" fontId="14" fillId="8" borderId="1" xfId="0" applyFont="1" applyFill="1" applyBorder="1" applyAlignment="1" applyProtection="1">
      <protection locked="0"/>
    </xf>
    <xf numFmtId="0" fontId="14" fillId="0" borderId="13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3" fontId="14" fillId="9" borderId="13" xfId="0" applyNumberFormat="1" applyFont="1" applyFill="1" applyBorder="1" applyAlignment="1" applyProtection="1">
      <alignment horizontal="left" wrapText="1"/>
      <protection locked="0"/>
    </xf>
    <xf numFmtId="3" fontId="14" fillId="9" borderId="16" xfId="0" applyNumberFormat="1" applyFont="1" applyFill="1" applyBorder="1" applyAlignment="1" applyProtection="1">
      <alignment horizontal="left" wrapText="1"/>
      <protection locked="0"/>
    </xf>
    <xf numFmtId="164" fontId="14" fillId="0" borderId="13" xfId="0" applyNumberFormat="1" applyFont="1" applyBorder="1" applyAlignment="1" applyProtection="1">
      <alignment horizontal="left" wrapText="1"/>
      <protection locked="0"/>
    </xf>
    <xf numFmtId="164" fontId="14" fillId="0" borderId="1" xfId="0" applyNumberFormat="1" applyFont="1" applyBorder="1" applyAlignment="1" applyProtection="1">
      <alignment horizontal="left" wrapText="1"/>
      <protection locked="0"/>
    </xf>
    <xf numFmtId="0" fontId="14" fillId="9" borderId="1" xfId="0" applyFont="1" applyFill="1" applyBorder="1" applyAlignment="1" applyProtection="1">
      <alignment horizontal="left" wrapText="1"/>
      <protection locked="0"/>
    </xf>
  </cellXfs>
  <cellStyles count="4">
    <cellStyle name="20 % - Aksentti3" xfId="3" builtinId="38"/>
    <cellStyle name="Aksentti2" xfId="1" builtinId="33"/>
    <cellStyle name="Normaali" xfId="0" builtinId="0"/>
    <cellStyle name="Otsikko" xfId="2" builtinId="1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5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5" tint="0.39997558519241921"/>
        </left>
        <right/>
        <top style="thin">
          <color theme="5" tint="0.39997558519241921"/>
        </top>
        <bottom/>
        <vertical/>
        <horizontal/>
      </border>
    </dxf>
    <dxf>
      <border outline="0"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30" formatCode="@"/>
      <fill>
        <patternFill patternType="solid">
          <fgColor theme="5"/>
          <bgColor theme="5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6E9F7"/>
      <color rgb="FFBC57C1"/>
      <color rgb="FFB143B7"/>
      <color rgb="FF98399D"/>
      <color rgb="FF642667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fmlaLink="$F$15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23924</xdr:colOff>
      <xdr:row>0</xdr:row>
      <xdr:rowOff>0</xdr:rowOff>
    </xdr:from>
    <xdr:to>
      <xdr:col>12</xdr:col>
      <xdr:colOff>218617</xdr:colOff>
      <xdr:row>1</xdr:row>
      <xdr:rowOff>249671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943" y="0"/>
          <a:ext cx="3843501" cy="9164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114300</xdr:rowOff>
        </xdr:from>
        <xdr:to>
          <xdr:col>2</xdr:col>
          <xdr:colOff>1651000</xdr:colOff>
          <xdr:row>14</xdr:row>
          <xdr:rowOff>1295400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Suostumus sähköiseen tiedoksiantoon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14</xdr:row>
          <xdr:rowOff>203200</xdr:rowOff>
        </xdr:from>
        <xdr:to>
          <xdr:col>2</xdr:col>
          <xdr:colOff>1555750</xdr:colOff>
          <xdr:row>14</xdr:row>
          <xdr:rowOff>774700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Kyllä, suostun siihen, että päätös valtionavustushakemukseen lähetetään ilmoittamaani sähköpostiosoitteeseen (hakija).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14</xdr:row>
          <xdr:rowOff>762000</xdr:rowOff>
        </xdr:from>
        <xdr:to>
          <xdr:col>2</xdr:col>
          <xdr:colOff>1485900</xdr:colOff>
          <xdr:row>14</xdr:row>
          <xdr:rowOff>1257300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Ei, en suostu siihen, että päätös valtionavustushakemukseen lähetetään sähköisenä tiedoksiantona (päätös lähetetään kirjepostitse).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203200</xdr:rowOff>
        </xdr:from>
        <xdr:to>
          <xdr:col>1</xdr:col>
          <xdr:colOff>1352550</xdr:colOff>
          <xdr:row>30</xdr:row>
          <xdr:rowOff>419100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Allekirjoitettu saate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203200</xdr:rowOff>
        </xdr:from>
        <xdr:to>
          <xdr:col>1</xdr:col>
          <xdr:colOff>1479550</xdr:colOff>
          <xdr:row>31</xdr:row>
          <xdr:rowOff>419100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Selvitys kustannuksista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30</xdr:row>
          <xdr:rowOff>88900</xdr:rowOff>
        </xdr:from>
        <xdr:to>
          <xdr:col>1</xdr:col>
          <xdr:colOff>1498600</xdr:colOff>
          <xdr:row>30</xdr:row>
          <xdr:rowOff>508000</xdr:rowOff>
        </xdr:to>
        <xdr:sp macro="" textlink="">
          <xdr:nvSpPr>
            <xdr:cNvPr id="1172" name="Group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Liite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88900</xdr:rowOff>
        </xdr:from>
        <xdr:to>
          <xdr:col>1</xdr:col>
          <xdr:colOff>1498600</xdr:colOff>
          <xdr:row>31</xdr:row>
          <xdr:rowOff>508000</xdr:rowOff>
        </xdr:to>
        <xdr:sp macro="" textlink="">
          <xdr:nvSpPr>
            <xdr:cNvPr id="1173" name="Group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Liite 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" name="Taulukko2" displayName="Taulukko2" ref="A1:W2" totalsRowShown="0" headerRowDxfId="25" dataDxfId="24" tableBorderDxfId="23">
  <autoFilter ref="A1:W2"/>
  <tableColumns count="23">
    <tableColumn id="1" name="Hakijatahon nimi" dataDxfId="22">
      <calculatedColumnFormula>Hakulomake!$B$4</calculatedColumnFormula>
    </tableColumn>
    <tableColumn id="2" name="Hakijan sähköpostiosoite" dataDxfId="21">
      <calculatedColumnFormula>Hakulomake!$B$5</calculatedColumnFormula>
    </tableColumn>
    <tableColumn id="3" name="Hakijan BIC" dataDxfId="20">
      <calculatedColumnFormula>Hakulomake!$B$6</calculatedColumnFormula>
    </tableColumn>
    <tableColumn id="4" name="Hakijan IBAN" dataDxfId="19">
      <calculatedColumnFormula>Hakulomake!$B$7</calculatedColumnFormula>
    </tableColumn>
    <tableColumn id="5" name="Y-tunnus" dataDxfId="18">
      <calculatedColumnFormula>Hakulomake!$B$8</calculatedColumnFormula>
    </tableColumn>
    <tableColumn id="6" name="Postiosoite" dataDxfId="17">
      <calculatedColumnFormula>Hakulomake!$B$9</calculatedColumnFormula>
    </tableColumn>
    <tableColumn id="7" name="Postinumero ja postitoimipaikka" dataDxfId="16">
      <calculatedColumnFormula>Hakulomake!$B$10</calculatedColumnFormula>
    </tableColumn>
    <tableColumn id="8" name="Yhteyshenkilön nimi" dataDxfId="15">
      <calculatedColumnFormula>Hakulomake!$B$11</calculatedColumnFormula>
    </tableColumn>
    <tableColumn id="9" name="Yhteyshenkilön tehtävänimike" dataDxfId="14">
      <calculatedColumnFormula>Hakulomake!$B$12</calculatedColumnFormula>
    </tableColumn>
    <tableColumn id="10" name="Yhteyshenkilön puhelin ja matkapuhelin" dataDxfId="13">
      <calculatedColumnFormula>Hakulomake!$B$13</calculatedColumnFormula>
    </tableColumn>
    <tableColumn id="11" name="Yhteyshenkilön sähköposti" dataDxfId="12">
      <calculatedColumnFormula>Hakulomake!$B$14</calculatedColumnFormula>
    </tableColumn>
    <tableColumn id="12" name="Suostumus sähköiseen tiedoksiantoon" dataDxfId="11">
      <calculatedColumnFormula>Hakulomake!$G$15</calculatedColumnFormula>
    </tableColumn>
    <tableColumn id="13" name="Luettele kunta tai kunnat, joiden osalta haet avustusta. Erottele kuntien nimet pilkulla." dataDxfId="10">
      <calculatedColumnFormula>Hakulomake!$B$17</calculatedColumnFormula>
    </tableColumn>
    <tableColumn id="14" name="Haettava avustus yhteensä (€)" dataDxfId="9">
      <calculatedColumnFormula>Hakulomake!$B$18</calculatedColumnFormula>
    </tableColumn>
    <tableColumn id="15" name="Testauksen suoritemäärä kpl" dataDxfId="8">
      <calculatedColumnFormula>Hakulomake!$B$20</calculatedColumnFormula>
    </tableColumn>
    <tableColumn id="16" name="Pakollinen terveystarkastus (testaus) (€)" dataDxfId="7">
      <calculatedColumnFormula>Hakulomake!$B$21</calculatedColumnFormula>
    </tableColumn>
    <tableColumn id="17" name="Pakollinen terveystarkastus (muut kustannukset, pois lukien hoitoon liittyvät kustannukset) (€)" dataDxfId="6">
      <calculatedColumnFormula>Hakulomake!$B$22</calculatedColumnFormula>
    </tableColumn>
    <tableColumn id="18" name="Karanteeni- ja eristys (€)" dataDxfId="5">
      <calculatedColumnFormula>Hakulomake!$B$23</calculatedColumnFormula>
    </tableColumn>
    <tableColumn id="19" name="Yhteensä" dataDxfId="4">
      <calculatedColumnFormula>Hakulomake!$B$24</calculatedColumnFormula>
    </tableColumn>
    <tableColumn id="20" name="Kelalta saatu korvaus testauksesta aiheutuneisiin kustannuksiin (€)" dataDxfId="3">
      <calculatedColumnFormula>Hakulomake!$B$26</calculatedColumnFormula>
    </tableColumn>
    <tableColumn id="21" name="STM:ltä saatu korvaus testauksesta aiheutuneisiin kustannuksiin, mikäli hakija on saanut näihin korvausta 1. tai 2. hakukierroksella (suoritemäärä*yksikkökorvaus 113 €). " dataDxfId="2">
      <calculatedColumnFormula>Hakulomake!$B$27</calculatedColumnFormula>
    </tableColumn>
    <tableColumn id="22" name="Asiakkailta perityt korvaukset aiheutuneista kustannuksista (€)" dataDxfId="1">
      <calculatedColumnFormula>Hakulomake!$B$28</calculatedColumnFormula>
    </tableColumn>
    <tableColumn id="23" name="Yhteensä " dataDxfId="0">
      <calculatedColumnFormula>Hakulomake!$B$29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tabSelected="1" zoomScale="110" zoomScaleNormal="110" workbookViewId="0">
      <selection activeCell="B5" sqref="B5:C5"/>
    </sheetView>
  </sheetViews>
  <sheetFormatPr defaultRowHeight="14.5" x14ac:dyDescent="0.35"/>
  <cols>
    <col min="1" max="1" width="60.7265625" style="5" customWidth="1"/>
    <col min="2" max="5" width="25.7265625" customWidth="1"/>
    <col min="7" max="7" width="9.1796875" customWidth="1"/>
  </cols>
  <sheetData>
    <row r="1" spans="1:13" s="7" customFormat="1" ht="53.15" customHeight="1" x14ac:dyDescent="0.35">
      <c r="A1" s="20" t="s">
        <v>21</v>
      </c>
      <c r="B1" s="100" t="s">
        <v>25</v>
      </c>
      <c r="C1" s="101"/>
      <c r="D1" s="72" t="s">
        <v>14</v>
      </c>
      <c r="E1" s="73"/>
    </row>
    <row r="2" spans="1:13" ht="50.15" customHeight="1" x14ac:dyDescent="0.45">
      <c r="A2" s="23" t="s">
        <v>32</v>
      </c>
      <c r="B2" s="102"/>
      <c r="C2" s="103"/>
      <c r="D2" s="74"/>
      <c r="E2" s="75"/>
      <c r="F2" s="43"/>
    </row>
    <row r="3" spans="1:13" s="7" customFormat="1" ht="35.15" customHeight="1" x14ac:dyDescent="0.35">
      <c r="A3" s="24" t="s">
        <v>26</v>
      </c>
      <c r="B3" s="104" t="s">
        <v>0</v>
      </c>
      <c r="C3" s="105"/>
      <c r="D3" s="85" t="s">
        <v>1</v>
      </c>
      <c r="E3" s="73"/>
      <c r="G3" s="19"/>
    </row>
    <row r="4" spans="1:13" ht="18.5" x14ac:dyDescent="0.45">
      <c r="A4" s="25" t="s">
        <v>2</v>
      </c>
      <c r="B4" s="106"/>
      <c r="C4" s="107"/>
      <c r="D4" s="87"/>
      <c r="E4" s="63"/>
    </row>
    <row r="5" spans="1:13" ht="37" x14ac:dyDescent="0.45">
      <c r="A5" s="26" t="s">
        <v>20</v>
      </c>
      <c r="B5" s="110"/>
      <c r="C5" s="111"/>
      <c r="D5" s="98"/>
      <c r="E5" s="99"/>
    </row>
    <row r="6" spans="1:13" ht="18.5" x14ac:dyDescent="0.45">
      <c r="A6" s="25" t="s">
        <v>4</v>
      </c>
      <c r="B6" s="106"/>
      <c r="C6" s="112"/>
      <c r="D6" s="96"/>
      <c r="E6" s="97"/>
    </row>
    <row r="7" spans="1:13" ht="18.5" x14ac:dyDescent="0.45">
      <c r="A7" s="26" t="s">
        <v>5</v>
      </c>
      <c r="B7" s="113"/>
      <c r="C7" s="114"/>
      <c r="D7" s="94"/>
      <c r="E7" s="95"/>
    </row>
    <row r="8" spans="1:13" ht="18.5" x14ac:dyDescent="0.45">
      <c r="A8" s="25" t="s">
        <v>6</v>
      </c>
      <c r="B8" s="115"/>
      <c r="C8" s="116"/>
      <c r="D8" s="93"/>
      <c r="E8" s="91"/>
    </row>
    <row r="9" spans="1:13" ht="18.5" x14ac:dyDescent="0.45">
      <c r="A9" s="27" t="s">
        <v>7</v>
      </c>
      <c r="B9" s="117"/>
      <c r="C9" s="117"/>
      <c r="D9" s="92"/>
      <c r="E9" s="89"/>
    </row>
    <row r="10" spans="1:13" ht="18.5" x14ac:dyDescent="0.45">
      <c r="A10" s="25" t="s">
        <v>8</v>
      </c>
      <c r="B10" s="106"/>
      <c r="C10" s="107"/>
      <c r="D10" s="87"/>
      <c r="E10" s="63"/>
    </row>
    <row r="11" spans="1:13" ht="18.5" x14ac:dyDescent="0.45">
      <c r="A11" s="28" t="s">
        <v>19</v>
      </c>
      <c r="B11" s="108"/>
      <c r="C11" s="109"/>
      <c r="D11" s="92"/>
      <c r="E11" s="89"/>
    </row>
    <row r="12" spans="1:13" ht="18.5" x14ac:dyDescent="0.45">
      <c r="A12" s="29" t="s">
        <v>10</v>
      </c>
      <c r="B12" s="118"/>
      <c r="C12" s="119"/>
      <c r="D12" s="90"/>
      <c r="E12" s="91"/>
    </row>
    <row r="13" spans="1:13" ht="18.5" x14ac:dyDescent="0.45">
      <c r="A13" s="28" t="s">
        <v>11</v>
      </c>
      <c r="B13" s="120"/>
      <c r="C13" s="121"/>
      <c r="D13" s="88"/>
      <c r="E13" s="89"/>
    </row>
    <row r="14" spans="1:13" ht="18.5" x14ac:dyDescent="0.45">
      <c r="A14" s="29" t="s">
        <v>12</v>
      </c>
      <c r="B14" s="122"/>
      <c r="C14" s="122"/>
      <c r="D14" s="87"/>
      <c r="E14" s="63"/>
    </row>
    <row r="15" spans="1:13" ht="105" customHeight="1" x14ac:dyDescent="0.45">
      <c r="A15" s="28" t="s">
        <v>13</v>
      </c>
      <c r="B15" s="123"/>
      <c r="C15" s="124"/>
      <c r="D15" s="60"/>
      <c r="E15" s="61"/>
      <c r="F15" s="50">
        <v>0</v>
      </c>
      <c r="G15" s="51" t="str">
        <f>IF(F15=1,"Kyllä","Ei")</f>
        <v>Ei</v>
      </c>
      <c r="H15" s="4"/>
      <c r="I15" s="4"/>
      <c r="J15" s="4"/>
      <c r="K15" s="4"/>
      <c r="L15" s="4"/>
      <c r="M15" s="4"/>
    </row>
    <row r="16" spans="1:13" ht="40" customHeight="1" x14ac:dyDescent="0.35">
      <c r="A16" s="30" t="s">
        <v>27</v>
      </c>
      <c r="B16" s="57" t="s">
        <v>33</v>
      </c>
      <c r="C16" s="57"/>
      <c r="D16" s="85"/>
      <c r="E16" s="86"/>
      <c r="F16" s="13"/>
      <c r="G16" s="13"/>
      <c r="H16" s="4"/>
      <c r="I16" s="4"/>
      <c r="J16" s="4"/>
      <c r="K16" s="4"/>
      <c r="L16" s="4"/>
      <c r="M16" s="4"/>
    </row>
    <row r="17" spans="1:13" ht="40" customHeight="1" x14ac:dyDescent="0.45">
      <c r="A17" s="31" t="s">
        <v>24</v>
      </c>
      <c r="B17" s="58"/>
      <c r="C17" s="129"/>
      <c r="D17" s="58"/>
      <c r="E17" s="59"/>
      <c r="F17" s="13"/>
      <c r="G17" s="13"/>
      <c r="H17" s="4"/>
      <c r="I17" s="4"/>
      <c r="J17" s="4"/>
      <c r="K17" s="4"/>
      <c r="L17" s="4"/>
      <c r="M17" s="4"/>
    </row>
    <row r="18" spans="1:13" ht="40" customHeight="1" x14ac:dyDescent="0.45">
      <c r="A18" s="32" t="s">
        <v>23</v>
      </c>
      <c r="B18" s="127"/>
      <c r="C18" s="128"/>
      <c r="D18" s="60"/>
      <c r="E18" s="61"/>
      <c r="F18" s="13"/>
      <c r="G18" s="13"/>
      <c r="H18" s="22"/>
      <c r="I18" s="4"/>
      <c r="J18" s="4"/>
      <c r="K18" s="4"/>
      <c r="L18" s="4"/>
      <c r="M18" s="4"/>
    </row>
    <row r="19" spans="1:13" s="8" customFormat="1" ht="35.15" customHeight="1" x14ac:dyDescent="0.35">
      <c r="A19" s="30" t="s">
        <v>34</v>
      </c>
      <c r="B19" s="57"/>
      <c r="C19" s="57"/>
      <c r="D19" s="85"/>
      <c r="E19" s="86"/>
      <c r="F19" s="11"/>
      <c r="G19" s="12"/>
      <c r="H19" s="11"/>
      <c r="I19" s="11"/>
      <c r="J19" s="11"/>
      <c r="K19" s="11"/>
      <c r="L19" s="11"/>
      <c r="M19" s="11"/>
    </row>
    <row r="20" spans="1:13" s="9" customFormat="1" ht="40" customHeight="1" x14ac:dyDescent="0.45">
      <c r="A20" s="33" t="s">
        <v>16</v>
      </c>
      <c r="B20" s="125"/>
      <c r="C20" s="126"/>
      <c r="D20" s="58"/>
      <c r="E20" s="59"/>
      <c r="F20" s="13">
        <v>1</v>
      </c>
      <c r="G20" s="3" t="str">
        <f t="shared" ref="G20:G23" si="0">IF(F20=1,"Valitse",IF(F20=2,"Testaus (5 §)",IF(F20=3,"Jäljittäminen (6 §)",IF(F20=4,"Rokottaminen",IF(F20=5,"Hoito (8 §), perusterveydenhuolto",IF(F20=6,"Hoito (8 §), erikoissairaanhoito",IF(F20=7,"Hoito (8 §), tehohoito")))))))</f>
        <v>Valitse</v>
      </c>
      <c r="H20" s="14"/>
      <c r="I20" s="13"/>
      <c r="J20" s="3"/>
      <c r="K20" s="13"/>
      <c r="L20" s="3"/>
      <c r="M20" s="13"/>
    </row>
    <row r="21" spans="1:13" s="9" customFormat="1" ht="135" customHeight="1" x14ac:dyDescent="0.45">
      <c r="A21" s="42" t="s">
        <v>36</v>
      </c>
      <c r="B21" s="64"/>
      <c r="C21" s="65"/>
      <c r="D21" s="68"/>
      <c r="E21" s="69"/>
      <c r="F21" s="13">
        <v>1</v>
      </c>
      <c r="G21" s="3" t="str">
        <f t="shared" si="0"/>
        <v>Valitse</v>
      </c>
      <c r="H21" s="14"/>
      <c r="I21" s="13"/>
      <c r="J21" s="3"/>
      <c r="K21" s="13"/>
      <c r="L21" s="3"/>
      <c r="M21" s="13"/>
    </row>
    <row r="22" spans="1:13" s="9" customFormat="1" ht="55" customHeight="1" x14ac:dyDescent="0.45">
      <c r="A22" s="34" t="s">
        <v>37</v>
      </c>
      <c r="B22" s="66"/>
      <c r="C22" s="67"/>
      <c r="D22" s="58"/>
      <c r="E22" s="59"/>
      <c r="F22" s="13">
        <v>1</v>
      </c>
      <c r="G22" s="3" t="str">
        <f t="shared" si="0"/>
        <v>Valitse</v>
      </c>
      <c r="H22" s="14"/>
      <c r="I22" s="13"/>
      <c r="J22" s="3"/>
      <c r="K22" s="13"/>
      <c r="L22" s="3"/>
      <c r="M22" s="13"/>
    </row>
    <row r="23" spans="1:13" s="9" customFormat="1" ht="40" customHeight="1" x14ac:dyDescent="0.45">
      <c r="A23" s="35" t="s">
        <v>17</v>
      </c>
      <c r="B23" s="64"/>
      <c r="C23" s="65"/>
      <c r="D23" s="68"/>
      <c r="E23" s="69"/>
      <c r="F23" s="13">
        <v>1</v>
      </c>
      <c r="G23" s="3" t="str">
        <f t="shared" si="0"/>
        <v>Valitse</v>
      </c>
      <c r="H23" s="14"/>
      <c r="I23" s="13"/>
      <c r="J23" s="3"/>
      <c r="K23" s="13"/>
      <c r="L23" s="3"/>
      <c r="M23" s="13"/>
    </row>
    <row r="24" spans="1:13" s="9" customFormat="1" ht="25" customHeight="1" x14ac:dyDescent="0.45">
      <c r="A24" s="36" t="s">
        <v>31</v>
      </c>
      <c r="B24" s="55">
        <f>SUM(B21:C23)</f>
        <v>0</v>
      </c>
      <c r="C24" s="56"/>
      <c r="D24" s="53"/>
      <c r="E24" s="54"/>
      <c r="F24" s="13"/>
      <c r="G24" s="3"/>
      <c r="H24" s="14"/>
      <c r="I24" s="13"/>
      <c r="J24" s="3"/>
      <c r="K24" s="13"/>
      <c r="L24" s="3"/>
      <c r="M24" s="13"/>
    </row>
    <row r="25" spans="1:13" s="9" customFormat="1" ht="40" customHeight="1" x14ac:dyDescent="0.35">
      <c r="A25" s="30" t="s">
        <v>30</v>
      </c>
      <c r="B25" s="104"/>
      <c r="C25" s="105"/>
      <c r="D25" s="85"/>
      <c r="E25" s="86"/>
      <c r="F25" s="13"/>
      <c r="G25" s="3"/>
      <c r="H25" s="14"/>
      <c r="I25" s="13"/>
      <c r="J25" s="3"/>
      <c r="K25" s="13"/>
      <c r="L25" s="3"/>
      <c r="M25" s="13"/>
    </row>
    <row r="26" spans="1:13" s="9" customFormat="1" ht="45" customHeight="1" x14ac:dyDescent="0.45">
      <c r="A26" s="39" t="s">
        <v>28</v>
      </c>
      <c r="B26" s="66"/>
      <c r="C26" s="67"/>
      <c r="D26" s="58"/>
      <c r="E26" s="59"/>
      <c r="F26" s="13">
        <v>0</v>
      </c>
      <c r="G26" s="10" t="str">
        <f>IF(F26=1,"Kyllä","Ei")</f>
        <v>Ei</v>
      </c>
      <c r="H26" s="14"/>
      <c r="I26" s="13"/>
      <c r="J26" s="3"/>
      <c r="K26" s="13"/>
      <c r="L26" s="3"/>
      <c r="M26" s="13"/>
    </row>
    <row r="27" spans="1:13" s="9" customFormat="1" ht="100" customHeight="1" x14ac:dyDescent="0.45">
      <c r="A27" s="40" t="s">
        <v>29</v>
      </c>
      <c r="B27" s="64"/>
      <c r="C27" s="65"/>
      <c r="D27" s="68"/>
      <c r="E27" s="69"/>
      <c r="F27" s="13">
        <v>0</v>
      </c>
      <c r="G27" s="10" t="str">
        <f>IF(F27=1,"Kyllä","Ei")</f>
        <v>Ei</v>
      </c>
      <c r="H27" s="14"/>
      <c r="I27" s="13"/>
      <c r="J27" s="3"/>
      <c r="K27" s="13"/>
      <c r="L27" s="3"/>
      <c r="M27" s="13"/>
    </row>
    <row r="28" spans="1:13" ht="45" customHeight="1" x14ac:dyDescent="0.45">
      <c r="A28" s="25" t="s">
        <v>15</v>
      </c>
      <c r="B28" s="70"/>
      <c r="C28" s="71"/>
      <c r="D28" s="62"/>
      <c r="E28" s="63"/>
      <c r="G28" s="10" t="str">
        <f>IF(F28=1,"Kyllä","Ei")</f>
        <v>Ei</v>
      </c>
    </row>
    <row r="29" spans="1:13" ht="25" customHeight="1" x14ac:dyDescent="0.45">
      <c r="A29" s="37" t="s">
        <v>31</v>
      </c>
      <c r="B29" s="55">
        <f>SUM(B26:C28)</f>
        <v>0</v>
      </c>
      <c r="C29" s="56"/>
      <c r="D29" s="53"/>
      <c r="E29" s="54"/>
      <c r="G29" s="13"/>
    </row>
    <row r="30" spans="1:13" s="7" customFormat="1" ht="30" customHeight="1" x14ac:dyDescent="0.35">
      <c r="A30" s="38" t="s">
        <v>35</v>
      </c>
      <c r="B30" s="83"/>
      <c r="C30" s="84"/>
      <c r="D30" s="85"/>
      <c r="E30" s="86"/>
      <c r="F30" s="21"/>
    </row>
    <row r="31" spans="1:13" ht="45" customHeight="1" x14ac:dyDescent="0.45">
      <c r="A31" s="32" t="s">
        <v>22</v>
      </c>
      <c r="B31" s="81"/>
      <c r="C31" s="82"/>
      <c r="D31" s="77"/>
      <c r="E31" s="78"/>
    </row>
    <row r="32" spans="1:13" ht="45" customHeight="1" x14ac:dyDescent="0.45">
      <c r="A32" s="41" t="s">
        <v>18</v>
      </c>
      <c r="B32" s="76"/>
      <c r="C32" s="76"/>
      <c r="D32" s="79"/>
      <c r="E32" s="80"/>
    </row>
    <row r="44" spans="2:2" x14ac:dyDescent="0.35">
      <c r="B44" s="18"/>
    </row>
  </sheetData>
  <sheetProtection algorithmName="SHA-512" hashValue="IDKQr2MbPCAqBahdgReafQo0+21GtGdXTVdH9svE9oLvP/Kec/plbPzNj1XbcHcEv+EAUMyWQbNUC/OY626R6A==" saltValue="Oa/RaUc8HGr6LsK2hUq0mw==" spinCount="100000" sheet="1" objects="1" scenarios="1"/>
  <mergeCells count="64">
    <mergeCell ref="B12:C12"/>
    <mergeCell ref="B13:C13"/>
    <mergeCell ref="B25:C25"/>
    <mergeCell ref="D25:E25"/>
    <mergeCell ref="D27:E27"/>
    <mergeCell ref="D26:E26"/>
    <mergeCell ref="B14:C14"/>
    <mergeCell ref="D15:E15"/>
    <mergeCell ref="B15:C15"/>
    <mergeCell ref="D20:E20"/>
    <mergeCell ref="B20:C20"/>
    <mergeCell ref="B18:C18"/>
    <mergeCell ref="D19:E19"/>
    <mergeCell ref="B16:C16"/>
    <mergeCell ref="D16:E16"/>
    <mergeCell ref="B17:C17"/>
    <mergeCell ref="B1:C1"/>
    <mergeCell ref="B2:C2"/>
    <mergeCell ref="B3:C3"/>
    <mergeCell ref="B4:C4"/>
    <mergeCell ref="B11:C11"/>
    <mergeCell ref="B5:C5"/>
    <mergeCell ref="B6:C6"/>
    <mergeCell ref="B7:C7"/>
    <mergeCell ref="B8:C8"/>
    <mergeCell ref="B9:C9"/>
    <mergeCell ref="B10:C10"/>
    <mergeCell ref="D8:E8"/>
    <mergeCell ref="D7:E7"/>
    <mergeCell ref="D6:E6"/>
    <mergeCell ref="D5:E5"/>
    <mergeCell ref="D10:E10"/>
    <mergeCell ref="D1:E1"/>
    <mergeCell ref="D2:E2"/>
    <mergeCell ref="D24:E24"/>
    <mergeCell ref="B32:C32"/>
    <mergeCell ref="D31:E31"/>
    <mergeCell ref="D32:E32"/>
    <mergeCell ref="B31:C31"/>
    <mergeCell ref="B30:C30"/>
    <mergeCell ref="D30:E30"/>
    <mergeCell ref="D3:E3"/>
    <mergeCell ref="D14:E14"/>
    <mergeCell ref="D13:E13"/>
    <mergeCell ref="D12:E12"/>
    <mergeCell ref="D11:E11"/>
    <mergeCell ref="D9:E9"/>
    <mergeCell ref="D4:E4"/>
    <mergeCell ref="D29:E29"/>
    <mergeCell ref="B29:C29"/>
    <mergeCell ref="B19:C19"/>
    <mergeCell ref="D17:E17"/>
    <mergeCell ref="D18:E18"/>
    <mergeCell ref="B24:C24"/>
    <mergeCell ref="D28:E28"/>
    <mergeCell ref="B21:C21"/>
    <mergeCell ref="B22:C22"/>
    <mergeCell ref="B23:C23"/>
    <mergeCell ref="B26:C26"/>
    <mergeCell ref="B27:C27"/>
    <mergeCell ref="D23:E23"/>
    <mergeCell ref="B28:C28"/>
    <mergeCell ref="D22:E22"/>
    <mergeCell ref="D21:E21"/>
  </mergeCells>
  <pageMargins left="0.7" right="0.7" top="0.75" bottom="0.75" header="0.3" footer="0.3"/>
  <pageSetup paperSize="9" scale="34" orientation="portrait" r:id="rId1"/>
  <ignoredErrors>
    <ignoredError sqref="G20:G22 G23 G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Group Box 50">
              <controlPr defaultSize="0" autoFill="0" autoPict="0">
                <anchor moveWithCells="1">
                  <from>
                    <xdr:col>1</xdr:col>
                    <xdr:colOff>76200</xdr:colOff>
                    <xdr:row>14</xdr:row>
                    <xdr:rowOff>114300</xdr:rowOff>
                  </from>
                  <to>
                    <xdr:col>2</xdr:col>
                    <xdr:colOff>1651000</xdr:colOff>
                    <xdr:row>14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" name="Option Button 51">
              <controlPr locked="0" defaultSize="0" autoFill="0" autoLine="0" autoPict="0">
                <anchor moveWithCells="1">
                  <from>
                    <xdr:col>1</xdr:col>
                    <xdr:colOff>107950</xdr:colOff>
                    <xdr:row>14</xdr:row>
                    <xdr:rowOff>203200</xdr:rowOff>
                  </from>
                  <to>
                    <xdr:col>2</xdr:col>
                    <xdr:colOff>1555750</xdr:colOff>
                    <xdr:row>14</xdr:row>
                    <xdr:rowOff>774700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6" name="Option Button 52">
              <controlPr locked="0" defaultSize="0" autoFill="0" autoLine="0" autoPict="0">
                <anchor moveWithCells="1">
                  <from>
                    <xdr:col>1</xdr:col>
                    <xdr:colOff>107950</xdr:colOff>
                    <xdr:row>14</xdr:row>
                    <xdr:rowOff>762000</xdr:rowOff>
                  </from>
                  <to>
                    <xdr:col>2</xdr:col>
                    <xdr:colOff>1485900</xdr:colOff>
                    <xdr:row>14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" name="Check Box 75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203200</xdr:rowOff>
                  </from>
                  <to>
                    <xdr:col>1</xdr:col>
                    <xdr:colOff>1352550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" name="Check Box 93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203200</xdr:rowOff>
                  </from>
                  <to>
                    <xdr:col>1</xdr:col>
                    <xdr:colOff>1479550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Group Box 148">
              <controlPr defaultSize="0" autoFill="0" autoPict="0">
                <anchor moveWithCells="1">
                  <from>
                    <xdr:col>1</xdr:col>
                    <xdr:colOff>190500</xdr:colOff>
                    <xdr:row>30</xdr:row>
                    <xdr:rowOff>88900</xdr:rowOff>
                  </from>
                  <to>
                    <xdr:col>1</xdr:col>
                    <xdr:colOff>1498600</xdr:colOff>
                    <xdr:row>30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" name="Group Box 149">
              <controlPr defaultSize="0" autoFill="0" autoPict="0">
                <anchor moveWithCells="1">
                  <from>
                    <xdr:col>1</xdr:col>
                    <xdr:colOff>190500</xdr:colOff>
                    <xdr:row>31</xdr:row>
                    <xdr:rowOff>88900</xdr:rowOff>
                  </from>
                  <to>
                    <xdr:col>1</xdr:col>
                    <xdr:colOff>1498600</xdr:colOff>
                    <xdr:row>31</xdr:row>
                    <xdr:rowOff>508000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H1" workbookViewId="0">
      <selection activeCell="O2" sqref="O2"/>
    </sheetView>
  </sheetViews>
  <sheetFormatPr defaultRowHeight="14.5" x14ac:dyDescent="0.35"/>
  <cols>
    <col min="1" max="12" width="15.7265625" style="1" customWidth="1"/>
    <col min="13" max="23" width="15.7265625" customWidth="1"/>
  </cols>
  <sheetData>
    <row r="1" spans="1:23" s="2" customFormat="1" ht="60" customHeight="1" x14ac:dyDescent="0.3">
      <c r="A1" s="44" t="s">
        <v>2</v>
      </c>
      <c r="B1" s="44" t="s">
        <v>3</v>
      </c>
      <c r="C1" s="44" t="s">
        <v>4</v>
      </c>
      <c r="D1" s="44" t="s">
        <v>5</v>
      </c>
      <c r="E1" s="44" t="s">
        <v>6</v>
      </c>
      <c r="F1" s="44" t="s">
        <v>7</v>
      </c>
      <c r="G1" s="44" t="s">
        <v>8</v>
      </c>
      <c r="H1" s="44" t="s">
        <v>9</v>
      </c>
      <c r="I1" s="44" t="s">
        <v>10</v>
      </c>
      <c r="J1" s="44" t="s">
        <v>11</v>
      </c>
      <c r="K1" s="44" t="s">
        <v>12</v>
      </c>
      <c r="L1" s="44" t="s">
        <v>13</v>
      </c>
      <c r="M1" s="44" t="s">
        <v>24</v>
      </c>
      <c r="N1" s="44" t="s">
        <v>23</v>
      </c>
      <c r="O1" s="44" t="s">
        <v>16</v>
      </c>
      <c r="P1" s="44" t="s">
        <v>38</v>
      </c>
      <c r="Q1" s="44" t="s">
        <v>37</v>
      </c>
      <c r="R1" s="44" t="s">
        <v>17</v>
      </c>
      <c r="S1" s="44" t="s">
        <v>31</v>
      </c>
      <c r="T1" s="44" t="s">
        <v>28</v>
      </c>
      <c r="U1" s="44" t="s">
        <v>29</v>
      </c>
      <c r="V1" s="44" t="s">
        <v>15</v>
      </c>
      <c r="W1" s="44" t="s">
        <v>39</v>
      </c>
    </row>
    <row r="2" spans="1:23" s="6" customFormat="1" ht="91.5" customHeight="1" x14ac:dyDescent="0.35">
      <c r="A2" s="45">
        <f>Hakulomake!$B$4</f>
        <v>0</v>
      </c>
      <c r="B2" s="46">
        <f>Hakulomake!$B$5</f>
        <v>0</v>
      </c>
      <c r="C2" s="46">
        <f>Hakulomake!$B$6</f>
        <v>0</v>
      </c>
      <c r="D2" s="46">
        <f>Hakulomake!$B$7</f>
        <v>0</v>
      </c>
      <c r="E2" s="46">
        <f>Hakulomake!$B$8</f>
        <v>0</v>
      </c>
      <c r="F2" s="46">
        <f>Hakulomake!$B$9</f>
        <v>0</v>
      </c>
      <c r="G2" s="46">
        <f>Hakulomake!$B$10</f>
        <v>0</v>
      </c>
      <c r="H2" s="46">
        <f>Hakulomake!$B$11</f>
        <v>0</v>
      </c>
      <c r="I2" s="46">
        <f>Hakulomake!$B$12</f>
        <v>0</v>
      </c>
      <c r="J2" s="47">
        <f>Hakulomake!$B$13</f>
        <v>0</v>
      </c>
      <c r="K2" s="46">
        <f>Hakulomake!$B$14</f>
        <v>0</v>
      </c>
      <c r="L2" s="46" t="str">
        <f>Hakulomake!$G$15</f>
        <v>Ei</v>
      </c>
      <c r="M2" s="48">
        <f>Hakulomake!$B$17</f>
        <v>0</v>
      </c>
      <c r="N2" s="49">
        <f>Hakulomake!$B$18</f>
        <v>0</v>
      </c>
      <c r="O2" s="52">
        <f>Hakulomake!$B$20</f>
        <v>0</v>
      </c>
      <c r="P2" s="49">
        <f>Hakulomake!$B$21</f>
        <v>0</v>
      </c>
      <c r="Q2" s="49">
        <f>Hakulomake!$B$22</f>
        <v>0</v>
      </c>
      <c r="R2" s="49">
        <f>Hakulomake!$B$23</f>
        <v>0</v>
      </c>
      <c r="S2" s="49">
        <f>Hakulomake!$B$24</f>
        <v>0</v>
      </c>
      <c r="T2" s="49">
        <f>Hakulomake!$B$26</f>
        <v>0</v>
      </c>
      <c r="U2" s="49">
        <f>Hakulomake!$B$27</f>
        <v>0</v>
      </c>
      <c r="V2" s="49">
        <f>Hakulomake!$B$28</f>
        <v>0</v>
      </c>
      <c r="W2" s="49">
        <f>Hakulomake!$B$29</f>
        <v>0</v>
      </c>
    </row>
    <row r="47" spans="1:1" x14ac:dyDescent="0.35">
      <c r="A47" s="17"/>
    </row>
    <row r="48" spans="1:1" ht="15.5" x14ac:dyDescent="0.35">
      <c r="A48" s="15"/>
    </row>
    <row r="49" spans="1:1" ht="15.5" x14ac:dyDescent="0.35">
      <c r="A49" s="16"/>
    </row>
    <row r="50" spans="1:1" ht="15.5" x14ac:dyDescent="0.35">
      <c r="A50" s="16"/>
    </row>
    <row r="51" spans="1:1" ht="15.5" x14ac:dyDescent="0.35">
      <c r="A51" s="15"/>
    </row>
    <row r="52" spans="1:1" ht="15.5" x14ac:dyDescent="0.35">
      <c r="A52" s="16"/>
    </row>
    <row r="53" spans="1:1" ht="15.5" x14ac:dyDescent="0.35">
      <c r="A53" s="15"/>
    </row>
  </sheetData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0EBF8B64BB4B6248AC5FB8193A1373FE" ma:contentTypeVersion="4" ma:contentTypeDescription="Kampus asiakirja" ma:contentTypeScope="" ma:versionID="4c0484b589242031e3eaf0fbc9c699e7">
  <xsd:schema xmlns:xsd="http://www.w3.org/2001/XMLSchema" xmlns:xs="http://www.w3.org/2001/XMLSchema" xmlns:p="http://schemas.microsoft.com/office/2006/metadata/properties" xmlns:ns2="c138b538-c2fd-4cca-8c26-6e4e32e5a042" xmlns:ns3="4507d06d-ad6f-4934-8e3f-a1d77ad8afdb" targetNamespace="http://schemas.microsoft.com/office/2006/metadata/properties" ma:root="true" ma:fieldsID="8be3c0c652c2d52547ec97024f13412a" ns2:_="" ns3:_="">
    <xsd:import namespace="c138b538-c2fd-4cca-8c26-6e4e32e5a042"/>
    <xsd:import namespace="4507d06d-ad6f-4934-8e3f-a1d77ad8afdb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10e7619-dee7-4b1b-9dc9-9bfb0fda247c}" ma:internalName="TaxCatchAll" ma:showField="CatchAllData" ma:web="4507d06d-ad6f-4934-8e3f-a1d77ad8a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10e7619-dee7-4b1b-9dc9-9bfb0fda247c}" ma:internalName="TaxCatchAllLabel" ma:readOnly="true" ma:showField="CatchAllDataLabel" ma:web="4507d06d-ad6f-4934-8e3f-a1d77ad8a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7d06d-ad6f-4934-8e3f-a1d77ad8af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Props1.xml><?xml version="1.0" encoding="utf-8"?>
<ds:datastoreItem xmlns:ds="http://schemas.openxmlformats.org/officeDocument/2006/customXml" ds:itemID="{0E99DA8E-A63C-4D49-A26F-4BE4DF6F1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A4A96-4CFF-4B09-866F-53689A8C84D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956816E-50F0-4037-BDD8-BEA97ED66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4507d06d-ad6f-4934-8e3f-a1d77ad8a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7CDD4E3-D8AD-4DE1-9875-BC5392EF4E8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07d06d-ad6f-4934-8e3f-a1d77ad8afdb"/>
    <ds:schemaRef ds:uri="c138b538-c2fd-4cca-8c26-6e4e32e5a04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Hakulomake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Hakulomake, avustus erityisiin kustannuksiin</dc:title>
  <dc:subject/>
  <dc:creator/>
  <cp:keywords/>
  <dc:description/>
  <cp:lastModifiedBy/>
  <cp:revision/>
  <dcterms:created xsi:type="dcterms:W3CDTF">2015-06-05T18:17:20Z</dcterms:created>
  <dcterms:modified xsi:type="dcterms:W3CDTF">2022-05-02T11:35:54Z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0x010100B5FAB64B6C204DD994D3FAC0C34E2BFF000EBF8B64BB4B6248AC5FB8193A1373FE</vt:lpwstr>
  </property>
  <property fmtid="{D5CDD505-2E9C-101B-9397-08002B2CF9AE}" pid="3" name="KampusOrganization">
    <vt:lpwstr/>
  </property>
  <property fmtid="{D5CDD505-2E9C-101B-9397-08002B2CF9AE}" pid="4" name="KampusKeywords">
    <vt:lpwstr/>
  </property>
</Properties>
</file>